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unjungan 2025" sheetId="1" r:id="rId4"/>
  </sheets>
  <definedNames/>
  <calcPr/>
  <extLst>
    <ext uri="GoogleSheetsCustomDataVersion2">
      <go:sheetsCustomData xmlns:go="http://customooxmlschemas.google.com/" r:id="rId5" roundtripDataChecksum="nSQA+Kzjtrn7h2CUNLrgmY3HxVRgvaD6fa4Zuc8t3Qk="/>
    </ext>
  </extLst>
</workbook>
</file>

<file path=xl/sharedStrings.xml><?xml version="1.0" encoding="utf-8"?>
<sst xmlns="http://schemas.openxmlformats.org/spreadsheetml/2006/main" count="220" uniqueCount="34">
  <si>
    <t xml:space="preserve">DATA  KUNJUNGAN LAYANAN KEARSIPAN </t>
  </si>
  <si>
    <t>DINAS KEARSIPAN DAN PERPUSTAKAAN PROVINSI JAWA TENGAH</t>
  </si>
  <si>
    <t>TAHUN 2025</t>
  </si>
  <si>
    <t>NO</t>
  </si>
  <si>
    <t>KEGIATAN</t>
  </si>
  <si>
    <t>BULAN</t>
  </si>
  <si>
    <t>TOTAL</t>
  </si>
  <si>
    <t>JAN</t>
  </si>
  <si>
    <t>FEB</t>
  </si>
  <si>
    <t>MARET</t>
  </si>
  <si>
    <t>APRIL</t>
  </si>
  <si>
    <t>MEI</t>
  </si>
  <si>
    <t>JUN</t>
  </si>
  <si>
    <t>JUL</t>
  </si>
  <si>
    <t>AGS</t>
  </si>
  <si>
    <t>SEP</t>
  </si>
  <si>
    <t>OKT</t>
  </si>
  <si>
    <t>NOV</t>
  </si>
  <si>
    <t>DES</t>
  </si>
  <si>
    <t>1</t>
  </si>
  <si>
    <t>Penelusuran Arsip</t>
  </si>
  <si>
    <t>KL</t>
  </si>
  <si>
    <t>ORG</t>
  </si>
  <si>
    <t>Kunjungan atau Wisata Arsip</t>
  </si>
  <si>
    <t>Magang atau PKL</t>
  </si>
  <si>
    <t xml:space="preserve">Konsultasi Kearsipan </t>
  </si>
  <si>
    <t>Layanan secara Online               (WA/IG, SiArtis, JIKN)</t>
  </si>
  <si>
    <t>Jumlah Total</t>
  </si>
  <si>
    <t>Umum atau lain-lain</t>
  </si>
  <si>
    <t>Semarang, 19 Desember 2025</t>
  </si>
  <si>
    <t>KETUA POKJA LAYANAN ARSIP</t>
  </si>
  <si>
    <t>IMAM SANYOTO, S.E,MM</t>
  </si>
  <si>
    <t>Penata Tingkat I</t>
  </si>
  <si>
    <t>NIP. 19731123 200604 1 003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</si>
</sst>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7.0"/>
      <color theme="1"/>
      <name val="Times New Roman"/>
    </font>
    <font>
      <sz val="11.0"/>
      <color theme="1"/>
      <name val="Times New Roman"/>
    </font>
    <font>
      <b/>
      <sz val="11.0"/>
      <color theme="1"/>
      <name val="Times New Roman"/>
    </font>
    <font/>
    <font>
      <i/>
      <sz val="11.0"/>
      <color theme="1"/>
      <name val="Times New Roman"/>
    </font>
    <font>
      <b/>
      <sz val="12.0"/>
      <color theme="1"/>
      <name val="Times New Roman"/>
    </font>
    <font>
      <sz val="11.0"/>
      <color rgb="FFFF0000"/>
      <name val="Times New Roman"/>
    </font>
    <font>
      <sz val="12.0"/>
      <color theme="1"/>
      <name val="Times New Roman"/>
    </font>
    <font>
      <sz val="12.0"/>
      <color rgb="FF000000"/>
      <name val="Times New Roman"/>
    </font>
    <font>
      <b/>
      <sz val="12.0"/>
      <color rgb="FF00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1" numFmtId="0" xfId="0" applyAlignment="1" applyFont="1">
      <alignment horizontal="center"/>
    </xf>
    <xf borderId="1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5" fillId="0" fontId="3" numFmtId="0" xfId="0" applyAlignment="1" applyBorder="1" applyFont="1">
      <alignment horizontal="center" vertical="center"/>
    </xf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0" fillId="0" fontId="5" numFmtId="0" xfId="0" applyFont="1"/>
    <xf borderId="0" fillId="0" fontId="3" numFmtId="0" xfId="0" applyAlignment="1" applyFont="1">
      <alignment horizontal="center"/>
    </xf>
    <xf quotePrefix="1" borderId="1" fillId="0" fontId="2" numFmtId="20" xfId="0" applyAlignment="1" applyBorder="1" applyFont="1" applyNumberFormat="1">
      <alignment horizontal="center" vertical="center"/>
    </xf>
    <xf borderId="2" fillId="0" fontId="2" numFmtId="0" xfId="0" applyAlignment="1" applyBorder="1" applyFont="1">
      <alignment horizontal="center" shrinkToFit="0" vertical="center" wrapText="1"/>
    </xf>
    <xf borderId="12" fillId="0" fontId="2" numFmtId="0" xfId="0" applyAlignment="1" applyBorder="1" applyFont="1">
      <alignment horizontal="center" vertical="center"/>
    </xf>
    <xf borderId="12" fillId="2" fontId="2" numFmtId="0" xfId="0" applyAlignment="1" applyBorder="1" applyFill="1" applyFont="1">
      <alignment horizontal="center" vertical="center"/>
    </xf>
    <xf borderId="12" fillId="0" fontId="2" numFmtId="0" xfId="0" applyAlignment="1" applyBorder="1" applyFont="1">
      <alignment vertical="center"/>
    </xf>
    <xf borderId="13" fillId="0" fontId="2" numFmtId="0" xfId="0" applyAlignment="1" applyBorder="1" applyFont="1">
      <alignment horizontal="center"/>
    </xf>
    <xf borderId="12" fillId="0" fontId="3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2" fillId="0" fontId="3" numFmtId="20" xfId="0" applyAlignment="1" applyBorder="1" applyFont="1" applyNumberFormat="1">
      <alignment horizontal="center" vertical="center"/>
    </xf>
    <xf borderId="4" fillId="0" fontId="2" numFmtId="0" xfId="0" applyAlignment="1" applyBorder="1" applyFont="1">
      <alignment shrinkToFit="0" vertical="center" wrapText="1"/>
    </xf>
    <xf borderId="14" fillId="0" fontId="2" numFmtId="0" xfId="0" applyAlignment="1" applyBorder="1" applyFont="1">
      <alignment shrinkToFit="0" vertical="center" wrapText="1"/>
    </xf>
    <xf borderId="13" fillId="0" fontId="2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7" fillId="0" fontId="2" numFmtId="0" xfId="0" applyAlignment="1" applyBorder="1" applyFont="1">
      <alignment vertical="center"/>
    </xf>
    <xf borderId="0" fillId="0" fontId="6" numFmtId="0" xfId="0" applyFont="1"/>
    <xf borderId="0" fillId="0" fontId="7" numFmtId="0" xfId="0" applyFont="1"/>
    <xf borderId="0" fillId="0" fontId="8" numFmtId="0" xfId="0" applyAlignment="1" applyFont="1">
      <alignment horizontal="center"/>
    </xf>
    <xf borderId="6" fillId="0" fontId="3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 vertical="center"/>
    </xf>
    <xf borderId="7" fillId="0" fontId="2" numFmtId="0" xfId="0" applyBorder="1" applyFont="1"/>
    <xf borderId="9" fillId="0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12" fillId="0" fontId="2" numFmtId="0" xfId="0" applyAlignment="1" applyBorder="1" applyFont="1">
      <alignment horizontal="center"/>
    </xf>
    <xf borderId="0" fillId="0" fontId="2" numFmtId="20" xfId="0" applyAlignment="1" applyFont="1" applyNumberFormat="1">
      <alignment horizontal="center" vertical="center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/>
    </xf>
    <xf borderId="0" fillId="0" fontId="9" numFmtId="0" xfId="0" applyAlignment="1" applyFont="1">
      <alignment horizontal="center" vertical="center"/>
    </xf>
    <xf borderId="0" fillId="0" fontId="8" numFmtId="0" xfId="0" applyFont="1"/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295275</xdr:colOff>
      <xdr:row>26</xdr:row>
      <xdr:rowOff>228600</xdr:rowOff>
    </xdr:from>
    <xdr:ext cx="390525" cy="5143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8.57"/>
    <col customWidth="1" min="3" max="3" width="6.14"/>
    <col customWidth="1" min="4" max="4" width="9.29"/>
    <col customWidth="1" hidden="1" min="5" max="5" width="1.86"/>
    <col customWidth="1" min="6" max="6" width="7.29"/>
    <col customWidth="1" min="7" max="7" width="7.14"/>
    <col customWidth="1" min="8" max="8" width="7.0"/>
    <col customWidth="1" min="9" max="9" width="6.57"/>
    <col customWidth="1" min="10" max="10" width="7.43"/>
    <col customWidth="1" min="11" max="11" width="6.57"/>
    <col customWidth="1" min="12" max="12" width="8.0"/>
    <col customWidth="1" min="13" max="13" width="7.0"/>
    <col customWidth="1" min="14" max="14" width="7.86"/>
    <col customWidth="1" min="15" max="15" width="7.43"/>
    <col customWidth="1" min="16" max="16" width="8.29"/>
    <col customWidth="1" min="17" max="17" width="6.29"/>
    <col customWidth="1" min="18" max="18" width="8.0"/>
    <col customWidth="1" min="19" max="19" width="6.71"/>
    <col customWidth="1" min="20" max="21" width="8.0"/>
    <col customWidth="1" min="22" max="22" width="8.29"/>
    <col customWidth="1" min="23" max="23" width="7.71"/>
    <col customWidth="1" min="24" max="24" width="8.0"/>
    <col customWidth="1" min="25" max="25" width="8.57"/>
    <col customWidth="1" min="26" max="26" width="7.29"/>
    <col customWidth="1" min="27" max="27" width="5.71"/>
    <col customWidth="1" min="28" max="28" width="6.57"/>
    <col customWidth="1" min="29" max="29" width="7.29"/>
    <col customWidth="1" min="30" max="30" width="7.43"/>
    <col customWidth="1" min="31" max="31" width="8.29"/>
    <col customWidth="1" min="32" max="32" width="19.71"/>
    <col customWidth="1" min="33" max="33" width="9.86"/>
    <col customWidth="1" min="34" max="34" width="3.0"/>
    <col customWidth="1" min="35" max="35" width="6.0"/>
    <col customWidth="1" min="36" max="36" width="7.57"/>
    <col customWidth="1" min="37" max="37" width="6.14"/>
    <col customWidth="1" min="38" max="51" width="9.14"/>
  </cols>
  <sheetData>
    <row r="1" ht="18.75" customHeight="1">
      <c r="A1" s="1" t="s">
        <v>0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ht="18.75" customHeight="1">
      <c r="A2" s="1" t="s">
        <v>1</v>
      </c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ht="18.75" customHeight="1">
      <c r="A3" s="1" t="s">
        <v>2</v>
      </c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ht="27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ht="24.75" customHeight="1">
      <c r="A5" s="4" t="s">
        <v>3</v>
      </c>
      <c r="B5" s="5" t="s">
        <v>4</v>
      </c>
      <c r="C5" s="6"/>
      <c r="D5" s="6"/>
      <c r="E5" s="7"/>
      <c r="F5" s="8" t="s">
        <v>5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0"/>
      <c r="AD5" s="5" t="s">
        <v>6</v>
      </c>
      <c r="AE5" s="7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</row>
    <row r="6" ht="23.25" customHeight="1">
      <c r="A6" s="11"/>
      <c r="B6" s="12"/>
      <c r="C6" s="13"/>
      <c r="D6" s="13"/>
      <c r="E6" s="14"/>
      <c r="F6" s="8" t="s">
        <v>7</v>
      </c>
      <c r="G6" s="10"/>
      <c r="H6" s="8" t="s">
        <v>8</v>
      </c>
      <c r="I6" s="10"/>
      <c r="J6" s="8" t="s">
        <v>9</v>
      </c>
      <c r="K6" s="10"/>
      <c r="L6" s="8" t="s">
        <v>10</v>
      </c>
      <c r="M6" s="10"/>
      <c r="N6" s="8" t="s">
        <v>11</v>
      </c>
      <c r="O6" s="10"/>
      <c r="P6" s="8" t="s">
        <v>12</v>
      </c>
      <c r="Q6" s="10"/>
      <c r="R6" s="8" t="s">
        <v>13</v>
      </c>
      <c r="S6" s="10"/>
      <c r="T6" s="8" t="s">
        <v>14</v>
      </c>
      <c r="U6" s="10"/>
      <c r="V6" s="8" t="s">
        <v>15</v>
      </c>
      <c r="W6" s="10"/>
      <c r="X6" s="8" t="s">
        <v>16</v>
      </c>
      <c r="Y6" s="10"/>
      <c r="Z6" s="8" t="s">
        <v>17</v>
      </c>
      <c r="AA6" s="10"/>
      <c r="AB6" s="8" t="s">
        <v>18</v>
      </c>
      <c r="AC6" s="10"/>
      <c r="AD6" s="12"/>
      <c r="AE6" s="14"/>
      <c r="AF6" s="15"/>
      <c r="AG6" s="16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ht="24.0" customHeight="1">
      <c r="A7" s="17" t="s">
        <v>19</v>
      </c>
      <c r="B7" s="18" t="s">
        <v>20</v>
      </c>
      <c r="C7" s="6"/>
      <c r="D7" s="6"/>
      <c r="E7" s="7"/>
      <c r="F7" s="19">
        <v>1.0</v>
      </c>
      <c r="G7" s="19" t="s">
        <v>21</v>
      </c>
      <c r="H7" s="19">
        <v>19.0</v>
      </c>
      <c r="I7" s="19" t="s">
        <v>21</v>
      </c>
      <c r="J7" s="19">
        <v>11.0</v>
      </c>
      <c r="K7" s="19" t="s">
        <v>21</v>
      </c>
      <c r="L7" s="19">
        <v>16.0</v>
      </c>
      <c r="M7" s="19" t="s">
        <v>21</v>
      </c>
      <c r="N7" s="19">
        <v>51.0</v>
      </c>
      <c r="O7" s="19" t="s">
        <v>21</v>
      </c>
      <c r="P7" s="19">
        <v>39.0</v>
      </c>
      <c r="Q7" s="19" t="s">
        <v>21</v>
      </c>
      <c r="R7" s="19">
        <v>16.0</v>
      </c>
      <c r="S7" s="19" t="s">
        <v>21</v>
      </c>
      <c r="T7" s="19">
        <v>12.0</v>
      </c>
      <c r="U7" s="19" t="s">
        <v>21</v>
      </c>
      <c r="V7" s="19">
        <v>50.0</v>
      </c>
      <c r="W7" s="19" t="s">
        <v>21</v>
      </c>
      <c r="X7" s="19">
        <f>7+63</f>
        <v>70</v>
      </c>
      <c r="Y7" s="19" t="s">
        <v>21</v>
      </c>
      <c r="Z7" s="19">
        <v>44.0</v>
      </c>
      <c r="AA7" s="19" t="s">
        <v>21</v>
      </c>
      <c r="AB7" s="20">
        <v>14.0</v>
      </c>
      <c r="AC7" s="20" t="s">
        <v>21</v>
      </c>
      <c r="AD7" s="21"/>
      <c r="AE7" s="21"/>
      <c r="AF7" s="2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</row>
    <row r="8" ht="24.0" customHeight="1">
      <c r="A8" s="11"/>
      <c r="B8" s="12"/>
      <c r="C8" s="13"/>
      <c r="D8" s="13"/>
      <c r="E8" s="14"/>
      <c r="F8" s="19">
        <v>5.0</v>
      </c>
      <c r="G8" s="19" t="s">
        <v>22</v>
      </c>
      <c r="H8" s="19">
        <v>27.0</v>
      </c>
      <c r="I8" s="19" t="s">
        <v>22</v>
      </c>
      <c r="J8" s="19">
        <v>31.0</v>
      </c>
      <c r="K8" s="19" t="s">
        <v>22</v>
      </c>
      <c r="L8" s="19">
        <v>23.0</v>
      </c>
      <c r="M8" s="19" t="s">
        <v>22</v>
      </c>
      <c r="N8" s="19">
        <f>3+134</f>
        <v>137</v>
      </c>
      <c r="O8" s="19" t="s">
        <v>22</v>
      </c>
      <c r="P8" s="19">
        <v>67.0</v>
      </c>
      <c r="Q8" s="19" t="s">
        <v>22</v>
      </c>
      <c r="R8" s="19">
        <v>32.0</v>
      </c>
      <c r="S8" s="19" t="s">
        <v>22</v>
      </c>
      <c r="T8" s="19">
        <v>19.0</v>
      </c>
      <c r="U8" s="19" t="s">
        <v>22</v>
      </c>
      <c r="V8" s="19">
        <v>114.0</v>
      </c>
      <c r="W8" s="19" t="s">
        <v>22</v>
      </c>
      <c r="X8" s="19">
        <f>16+274</f>
        <v>290</v>
      </c>
      <c r="Y8" s="19" t="s">
        <v>22</v>
      </c>
      <c r="Z8" s="19">
        <v>137.0</v>
      </c>
      <c r="AA8" s="19" t="s">
        <v>22</v>
      </c>
      <c r="AB8" s="20">
        <v>36.0</v>
      </c>
      <c r="AC8" s="20" t="s">
        <v>22</v>
      </c>
      <c r="AD8" s="23">
        <f>SUM(F8,H8,J8,L8,N8,P8,R8,T8,V8,X8,Z8,AB8)</f>
        <v>918</v>
      </c>
      <c r="AE8" s="23" t="s">
        <v>22</v>
      </c>
      <c r="AF8" s="2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ht="24.0" customHeight="1">
      <c r="A9" s="24">
        <v>2.0</v>
      </c>
      <c r="B9" s="18" t="s">
        <v>23</v>
      </c>
      <c r="C9" s="6"/>
      <c r="D9" s="6"/>
      <c r="E9" s="7"/>
      <c r="F9" s="19">
        <v>5.0</v>
      </c>
      <c r="G9" s="19" t="s">
        <v>21</v>
      </c>
      <c r="H9" s="19">
        <v>3.0</v>
      </c>
      <c r="I9" s="19" t="s">
        <v>21</v>
      </c>
      <c r="J9" s="19">
        <v>3.0</v>
      </c>
      <c r="K9" s="19" t="s">
        <v>21</v>
      </c>
      <c r="L9" s="19">
        <v>2.0</v>
      </c>
      <c r="M9" s="19" t="s">
        <v>21</v>
      </c>
      <c r="N9" s="19">
        <v>9.0</v>
      </c>
      <c r="O9" s="19" t="s">
        <v>21</v>
      </c>
      <c r="P9" s="19">
        <v>5.0</v>
      </c>
      <c r="Q9" s="19" t="s">
        <v>21</v>
      </c>
      <c r="R9" s="19">
        <v>5.0</v>
      </c>
      <c r="S9" s="19" t="s">
        <v>21</v>
      </c>
      <c r="T9" s="19">
        <v>2.0</v>
      </c>
      <c r="U9" s="19" t="s">
        <v>21</v>
      </c>
      <c r="V9" s="19">
        <v>10.0</v>
      </c>
      <c r="W9" s="19" t="s">
        <v>21</v>
      </c>
      <c r="X9" s="19">
        <f>2+11</f>
        <v>13</v>
      </c>
      <c r="Y9" s="19" t="s">
        <v>21</v>
      </c>
      <c r="Z9" s="19">
        <v>9.0</v>
      </c>
      <c r="AA9" s="19" t="s">
        <v>21</v>
      </c>
      <c r="AB9" s="20">
        <v>3.0</v>
      </c>
      <c r="AC9" s="20" t="s">
        <v>21</v>
      </c>
      <c r="AD9" s="23"/>
      <c r="AE9" s="25"/>
      <c r="AF9" s="2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</row>
    <row r="10" ht="24.0" customHeight="1">
      <c r="A10" s="11"/>
      <c r="B10" s="12"/>
      <c r="C10" s="13"/>
      <c r="D10" s="13"/>
      <c r="E10" s="14"/>
      <c r="F10" s="19">
        <v>275.0</v>
      </c>
      <c r="G10" s="19" t="s">
        <v>22</v>
      </c>
      <c r="H10" s="19">
        <v>150.0</v>
      </c>
      <c r="I10" s="19" t="s">
        <v>22</v>
      </c>
      <c r="J10" s="19">
        <v>43.0</v>
      </c>
      <c r="K10" s="19" t="s">
        <v>22</v>
      </c>
      <c r="L10" s="19">
        <v>4.0</v>
      </c>
      <c r="M10" s="19" t="s">
        <v>22</v>
      </c>
      <c r="N10" s="19">
        <v>90.0</v>
      </c>
      <c r="O10" s="19" t="s">
        <v>22</v>
      </c>
      <c r="P10" s="19">
        <v>111.0</v>
      </c>
      <c r="Q10" s="19" t="s">
        <v>22</v>
      </c>
      <c r="R10" s="19">
        <v>10.0</v>
      </c>
      <c r="S10" s="19" t="s">
        <v>22</v>
      </c>
      <c r="T10" s="19">
        <v>8.0</v>
      </c>
      <c r="U10" s="19" t="s">
        <v>22</v>
      </c>
      <c r="V10" s="19">
        <v>180.0</v>
      </c>
      <c r="W10" s="19" t="s">
        <v>22</v>
      </c>
      <c r="X10" s="19">
        <f>6+417</f>
        <v>423</v>
      </c>
      <c r="Y10" s="19" t="s">
        <v>22</v>
      </c>
      <c r="Z10" s="19">
        <v>294.0</v>
      </c>
      <c r="AA10" s="19" t="s">
        <v>22</v>
      </c>
      <c r="AB10" s="20">
        <v>26.0</v>
      </c>
      <c r="AC10" s="20" t="s">
        <v>22</v>
      </c>
      <c r="AD10" s="23">
        <f>SUM(F10,H10,J10,L10,N10,P10,R10,T10,V10,X10,Z10,AB10)</f>
        <v>1614</v>
      </c>
      <c r="AE10" s="23" t="s">
        <v>22</v>
      </c>
      <c r="AF10" s="2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</row>
    <row r="11" ht="24.0" customHeight="1">
      <c r="A11" s="24">
        <v>3.0</v>
      </c>
      <c r="B11" s="18" t="s">
        <v>24</v>
      </c>
      <c r="C11" s="6"/>
      <c r="D11" s="6"/>
      <c r="E11" s="7"/>
      <c r="F11" s="19">
        <v>2.0</v>
      </c>
      <c r="G11" s="19" t="s">
        <v>21</v>
      </c>
      <c r="H11" s="19">
        <v>2.0</v>
      </c>
      <c r="I11" s="19" t="s">
        <v>21</v>
      </c>
      <c r="J11" s="19">
        <v>2.0</v>
      </c>
      <c r="K11" s="19" t="s">
        <v>21</v>
      </c>
      <c r="L11" s="19">
        <v>1.0</v>
      </c>
      <c r="M11" s="19" t="s">
        <v>21</v>
      </c>
      <c r="N11" s="19">
        <v>2.0</v>
      </c>
      <c r="O11" s="19" t="s">
        <v>21</v>
      </c>
      <c r="P11" s="19">
        <v>0.0</v>
      </c>
      <c r="Q11" s="19" t="s">
        <v>21</v>
      </c>
      <c r="R11" s="19">
        <v>7.0</v>
      </c>
      <c r="S11" s="19" t="s">
        <v>21</v>
      </c>
      <c r="T11" s="19">
        <v>3.0</v>
      </c>
      <c r="U11" s="19" t="s">
        <v>21</v>
      </c>
      <c r="V11" s="19">
        <v>2.0</v>
      </c>
      <c r="W11" s="19" t="s">
        <v>21</v>
      </c>
      <c r="X11" s="19">
        <v>0.0</v>
      </c>
      <c r="Y11" s="19" t="s">
        <v>21</v>
      </c>
      <c r="Z11" s="19">
        <v>0.0</v>
      </c>
      <c r="AA11" s="19" t="s">
        <v>21</v>
      </c>
      <c r="AB11" s="20">
        <v>0.0</v>
      </c>
      <c r="AC11" s="20" t="s">
        <v>21</v>
      </c>
      <c r="AD11" s="23"/>
      <c r="AE11" s="23"/>
      <c r="AF11" s="2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</row>
    <row r="12" ht="24.0" customHeight="1">
      <c r="A12" s="11"/>
      <c r="B12" s="12"/>
      <c r="C12" s="13"/>
      <c r="D12" s="13"/>
      <c r="E12" s="14"/>
      <c r="F12" s="19">
        <v>4.0</v>
      </c>
      <c r="G12" s="19" t="s">
        <v>22</v>
      </c>
      <c r="H12" s="19">
        <v>4.0</v>
      </c>
      <c r="I12" s="19" t="s">
        <v>22</v>
      </c>
      <c r="J12" s="19">
        <v>4.0</v>
      </c>
      <c r="K12" s="19" t="s">
        <v>22</v>
      </c>
      <c r="L12" s="19">
        <v>1.0</v>
      </c>
      <c r="M12" s="19" t="s">
        <v>22</v>
      </c>
      <c r="N12" s="19">
        <f>3+5</f>
        <v>8</v>
      </c>
      <c r="O12" s="19" t="s">
        <v>22</v>
      </c>
      <c r="P12" s="19">
        <v>0.0</v>
      </c>
      <c r="Q12" s="19" t="s">
        <v>22</v>
      </c>
      <c r="R12" s="19">
        <v>27.0</v>
      </c>
      <c r="S12" s="19" t="s">
        <v>22</v>
      </c>
      <c r="T12" s="19">
        <v>18.0</v>
      </c>
      <c r="U12" s="19" t="s">
        <v>22</v>
      </c>
      <c r="V12" s="19">
        <v>12.0</v>
      </c>
      <c r="W12" s="19" t="s">
        <v>22</v>
      </c>
      <c r="X12" s="19">
        <v>0.0</v>
      </c>
      <c r="Y12" s="19" t="s">
        <v>22</v>
      </c>
      <c r="Z12" s="19">
        <v>0.0</v>
      </c>
      <c r="AA12" s="19" t="s">
        <v>22</v>
      </c>
      <c r="AB12" s="20">
        <v>0.0</v>
      </c>
      <c r="AC12" s="20" t="s">
        <v>22</v>
      </c>
      <c r="AD12" s="23">
        <f>SUM(F12,H12,J12,L12,N12,P12,R12,T12,V12,X12,Z12,AB12)</f>
        <v>78</v>
      </c>
      <c r="AE12" s="23" t="s">
        <v>22</v>
      </c>
      <c r="AF12" s="2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</row>
    <row r="13" ht="24.0" customHeight="1">
      <c r="A13" s="24">
        <v>4.0</v>
      </c>
      <c r="B13" s="18" t="s">
        <v>25</v>
      </c>
      <c r="C13" s="6"/>
      <c r="D13" s="6"/>
      <c r="E13" s="26"/>
      <c r="F13" s="19">
        <v>4.0</v>
      </c>
      <c r="G13" s="19" t="s">
        <v>21</v>
      </c>
      <c r="H13" s="19">
        <v>12.0</v>
      </c>
      <c r="I13" s="19" t="s">
        <v>21</v>
      </c>
      <c r="J13" s="19">
        <v>2.0</v>
      </c>
      <c r="K13" s="19" t="s">
        <v>21</v>
      </c>
      <c r="L13" s="19">
        <v>2.0</v>
      </c>
      <c r="M13" s="19" t="s">
        <v>21</v>
      </c>
      <c r="N13" s="19">
        <v>4.0</v>
      </c>
      <c r="O13" s="19" t="s">
        <v>21</v>
      </c>
      <c r="P13" s="19">
        <v>64.0</v>
      </c>
      <c r="Q13" s="19" t="s">
        <v>21</v>
      </c>
      <c r="R13" s="19">
        <v>10.0</v>
      </c>
      <c r="S13" s="19" t="s">
        <v>21</v>
      </c>
      <c r="T13" s="19">
        <v>5.0</v>
      </c>
      <c r="U13" s="19" t="s">
        <v>21</v>
      </c>
      <c r="V13" s="19">
        <v>8.0</v>
      </c>
      <c r="W13" s="19" t="s">
        <v>21</v>
      </c>
      <c r="X13" s="19">
        <v>12.0</v>
      </c>
      <c r="Y13" s="19" t="s">
        <v>21</v>
      </c>
      <c r="Z13" s="19">
        <v>5.0</v>
      </c>
      <c r="AA13" s="19" t="s">
        <v>21</v>
      </c>
      <c r="AB13" s="20">
        <v>6.0</v>
      </c>
      <c r="AC13" s="20" t="s">
        <v>21</v>
      </c>
      <c r="AD13" s="23"/>
      <c r="AE13" s="23"/>
      <c r="AF13" s="2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</row>
    <row r="14" ht="24.0" customHeight="1">
      <c r="A14" s="11"/>
      <c r="B14" s="12"/>
      <c r="C14" s="13"/>
      <c r="D14" s="13"/>
      <c r="E14" s="27"/>
      <c r="F14" s="19">
        <v>18.0</v>
      </c>
      <c r="G14" s="19" t="s">
        <v>22</v>
      </c>
      <c r="H14" s="19">
        <v>30.0</v>
      </c>
      <c r="I14" s="19" t="s">
        <v>22</v>
      </c>
      <c r="J14" s="19">
        <v>10.0</v>
      </c>
      <c r="K14" s="19" t="s">
        <v>22</v>
      </c>
      <c r="L14" s="19">
        <v>8.0</v>
      </c>
      <c r="M14" s="19" t="s">
        <v>22</v>
      </c>
      <c r="N14" s="19">
        <f>1+19</f>
        <v>20</v>
      </c>
      <c r="O14" s="19" t="s">
        <v>22</v>
      </c>
      <c r="P14" s="19">
        <v>163.0</v>
      </c>
      <c r="Q14" s="19" t="s">
        <v>22</v>
      </c>
      <c r="R14" s="19">
        <v>39.0</v>
      </c>
      <c r="S14" s="19" t="s">
        <v>22</v>
      </c>
      <c r="T14" s="19">
        <v>53.0</v>
      </c>
      <c r="U14" s="19" t="s">
        <v>22</v>
      </c>
      <c r="V14" s="19">
        <v>73.0</v>
      </c>
      <c r="W14" s="19" t="s">
        <v>22</v>
      </c>
      <c r="X14" s="19">
        <v>21.0</v>
      </c>
      <c r="Y14" s="19" t="s">
        <v>22</v>
      </c>
      <c r="Z14" s="19">
        <v>21.0</v>
      </c>
      <c r="AA14" s="19" t="s">
        <v>22</v>
      </c>
      <c r="AB14" s="20">
        <v>24.0</v>
      </c>
      <c r="AC14" s="20" t="s">
        <v>22</v>
      </c>
      <c r="AD14" s="23">
        <f>SUM(F14,H14,J14,L14,N14,P14,R14,T14,V14,X14,Z14,AB14)</f>
        <v>480</v>
      </c>
      <c r="AE14" s="23" t="s">
        <v>22</v>
      </c>
      <c r="AF14" s="2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</row>
    <row r="15" ht="24.0" customHeight="1">
      <c r="A15" s="24">
        <v>5.0</v>
      </c>
      <c r="B15" s="18" t="s">
        <v>26</v>
      </c>
      <c r="C15" s="6"/>
      <c r="D15" s="6"/>
      <c r="E15" s="7"/>
      <c r="F15" s="19">
        <v>16.0</v>
      </c>
      <c r="G15" s="19" t="s">
        <v>21</v>
      </c>
      <c r="H15" s="19">
        <v>3.0</v>
      </c>
      <c r="I15" s="19" t="s">
        <v>21</v>
      </c>
      <c r="J15" s="19">
        <v>3.0</v>
      </c>
      <c r="K15" s="19" t="s">
        <v>21</v>
      </c>
      <c r="L15" s="19">
        <v>12.0</v>
      </c>
      <c r="M15" s="19" t="s">
        <v>21</v>
      </c>
      <c r="N15" s="19">
        <v>18.0</v>
      </c>
      <c r="O15" s="19" t="s">
        <v>21</v>
      </c>
      <c r="P15" s="19">
        <v>6.0</v>
      </c>
      <c r="Q15" s="19" t="s">
        <v>21</v>
      </c>
      <c r="R15" s="19">
        <v>7.0</v>
      </c>
      <c r="S15" s="19" t="s">
        <v>21</v>
      </c>
      <c r="T15" s="19">
        <v>9.0</v>
      </c>
      <c r="U15" s="19" t="s">
        <v>21</v>
      </c>
      <c r="V15" s="19">
        <v>243.0</v>
      </c>
      <c r="W15" s="19" t="s">
        <v>21</v>
      </c>
      <c r="X15" s="19">
        <v>104.0</v>
      </c>
      <c r="Y15" s="19" t="s">
        <v>21</v>
      </c>
      <c r="Z15" s="19">
        <v>39.0</v>
      </c>
      <c r="AA15" s="19" t="s">
        <v>21</v>
      </c>
      <c r="AB15" s="20">
        <v>20.0</v>
      </c>
      <c r="AC15" s="20" t="s">
        <v>21</v>
      </c>
      <c r="AD15" s="23"/>
      <c r="AE15" s="23"/>
      <c r="AF15" s="28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</row>
    <row r="16" ht="24.0" customHeight="1">
      <c r="A16" s="11"/>
      <c r="B16" s="12"/>
      <c r="C16" s="13"/>
      <c r="D16" s="13"/>
      <c r="E16" s="14"/>
      <c r="F16" s="19">
        <v>16.0</v>
      </c>
      <c r="G16" s="19" t="s">
        <v>22</v>
      </c>
      <c r="H16" s="19">
        <v>3.0</v>
      </c>
      <c r="I16" s="19" t="s">
        <v>22</v>
      </c>
      <c r="J16" s="19">
        <v>3.0</v>
      </c>
      <c r="K16" s="19" t="s">
        <v>22</v>
      </c>
      <c r="L16" s="19">
        <v>12.0</v>
      </c>
      <c r="M16" s="19" t="s">
        <v>22</v>
      </c>
      <c r="N16" s="19">
        <v>18.0</v>
      </c>
      <c r="O16" s="19" t="s">
        <v>22</v>
      </c>
      <c r="P16" s="19">
        <v>6.0</v>
      </c>
      <c r="Q16" s="19" t="s">
        <v>22</v>
      </c>
      <c r="R16" s="19">
        <v>7.0</v>
      </c>
      <c r="S16" s="19" t="s">
        <v>22</v>
      </c>
      <c r="T16" s="19">
        <v>9.0</v>
      </c>
      <c r="U16" s="19" t="s">
        <v>22</v>
      </c>
      <c r="V16" s="19">
        <f>215+28</f>
        <v>243</v>
      </c>
      <c r="W16" s="19" t="s">
        <v>22</v>
      </c>
      <c r="X16" s="19">
        <f>76+28</f>
        <v>104</v>
      </c>
      <c r="Y16" s="19" t="s">
        <v>22</v>
      </c>
      <c r="Z16" s="19">
        <v>39.0</v>
      </c>
      <c r="AA16" s="19" t="s">
        <v>22</v>
      </c>
      <c r="AB16" s="20">
        <v>20.0</v>
      </c>
      <c r="AC16" s="20" t="s">
        <v>22</v>
      </c>
      <c r="AD16" s="23">
        <f>SUM(F16,H16,J16,L16,N16,P16,R16,T16,V16,X16,Z16,AB16)</f>
        <v>480</v>
      </c>
      <c r="AE16" s="23" t="s">
        <v>22</v>
      </c>
      <c r="AF16" s="28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</row>
    <row r="17" ht="16.5" customHeight="1">
      <c r="A17" s="2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10"/>
      <c r="AD17" s="30"/>
      <c r="AE17" s="31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</row>
    <row r="18" ht="24.0" customHeight="1">
      <c r="A18" s="5" t="s">
        <v>27</v>
      </c>
      <c r="B18" s="6"/>
      <c r="C18" s="6"/>
      <c r="D18" s="6"/>
      <c r="E18" s="7"/>
      <c r="F18" s="23">
        <f>SUM(F7+F9+F11+F13+F15)</f>
        <v>28</v>
      </c>
      <c r="G18" s="23" t="s">
        <v>21</v>
      </c>
      <c r="H18" s="23">
        <f t="shared" ref="H18:H19" si="1">SUM(H7+H9+H11+H13+H15)</f>
        <v>39</v>
      </c>
      <c r="I18" s="23" t="s">
        <v>21</v>
      </c>
      <c r="J18" s="23">
        <f>SUM(J7+J9+J11+J13+J15)</f>
        <v>21</v>
      </c>
      <c r="K18" s="23" t="s">
        <v>21</v>
      </c>
      <c r="L18" s="23">
        <f t="shared" ref="L18:L19" si="2">SUM(L7+L9+L11+L13+L15)</f>
        <v>33</v>
      </c>
      <c r="M18" s="23" t="s">
        <v>21</v>
      </c>
      <c r="N18" s="23">
        <f t="shared" ref="N18:N19" si="3">SUM(N7+N9+N11+N13+N15)</f>
        <v>84</v>
      </c>
      <c r="O18" s="23" t="s">
        <v>21</v>
      </c>
      <c r="P18" s="23">
        <f t="shared" ref="P18:P19" si="4">SUM(P7+P9+P11+P13+P15)</f>
        <v>114</v>
      </c>
      <c r="Q18" s="23" t="s">
        <v>21</v>
      </c>
      <c r="R18" s="23">
        <f t="shared" ref="R18:R19" si="5">SUM(R7+R9+R11+R13+R15)</f>
        <v>45</v>
      </c>
      <c r="S18" s="23" t="s">
        <v>21</v>
      </c>
      <c r="T18" s="23">
        <f t="shared" ref="T18:T19" si="6">SUM(T7+T9+T11+T13+T15)</f>
        <v>31</v>
      </c>
      <c r="U18" s="23" t="s">
        <v>21</v>
      </c>
      <c r="V18" s="23">
        <f t="shared" ref="V18:V19" si="7">SUM(V7+V9+V11+V13+V15)</f>
        <v>313</v>
      </c>
      <c r="W18" s="23" t="s">
        <v>21</v>
      </c>
      <c r="X18" s="23">
        <f t="shared" ref="X18:X19" si="8">SUM(X7+X9+X11+X13+X15)</f>
        <v>199</v>
      </c>
      <c r="Y18" s="23" t="s">
        <v>21</v>
      </c>
      <c r="Z18" s="23">
        <v>61.0</v>
      </c>
      <c r="AA18" s="23" t="s">
        <v>21</v>
      </c>
      <c r="AB18" s="23">
        <v>33.0</v>
      </c>
      <c r="AC18" s="23" t="s">
        <v>21</v>
      </c>
      <c r="AD18" s="23"/>
      <c r="AE18" s="21"/>
      <c r="AF18" s="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</row>
    <row r="19" ht="24.0" customHeight="1">
      <c r="A19" s="12"/>
      <c r="B19" s="13"/>
      <c r="C19" s="13"/>
      <c r="D19" s="13"/>
      <c r="E19" s="14"/>
      <c r="F19" s="23">
        <v>318.0</v>
      </c>
      <c r="G19" s="23" t="s">
        <v>22</v>
      </c>
      <c r="H19" s="23">
        <f t="shared" si="1"/>
        <v>214</v>
      </c>
      <c r="I19" s="23" t="s">
        <v>22</v>
      </c>
      <c r="J19" s="23">
        <v>91.0</v>
      </c>
      <c r="K19" s="23" t="s">
        <v>22</v>
      </c>
      <c r="L19" s="23">
        <f t="shared" si="2"/>
        <v>48</v>
      </c>
      <c r="M19" s="23" t="s">
        <v>22</v>
      </c>
      <c r="N19" s="23">
        <f t="shared" si="3"/>
        <v>273</v>
      </c>
      <c r="O19" s="23" t="s">
        <v>22</v>
      </c>
      <c r="P19" s="23">
        <f t="shared" si="4"/>
        <v>347</v>
      </c>
      <c r="Q19" s="23" t="s">
        <v>22</v>
      </c>
      <c r="R19" s="23">
        <f t="shared" si="5"/>
        <v>115</v>
      </c>
      <c r="S19" s="23" t="s">
        <v>22</v>
      </c>
      <c r="T19" s="23">
        <f t="shared" si="6"/>
        <v>107</v>
      </c>
      <c r="U19" s="23" t="s">
        <v>22</v>
      </c>
      <c r="V19" s="23">
        <f t="shared" si="7"/>
        <v>622</v>
      </c>
      <c r="W19" s="23" t="s">
        <v>22</v>
      </c>
      <c r="X19" s="23">
        <f t="shared" si="8"/>
        <v>838</v>
      </c>
      <c r="Y19" s="23" t="s">
        <v>22</v>
      </c>
      <c r="Z19" s="23">
        <v>457.0</v>
      </c>
      <c r="AA19" s="23" t="s">
        <v>22</v>
      </c>
      <c r="AB19" s="23">
        <v>106.0</v>
      </c>
      <c r="AC19" s="23" t="s">
        <v>22</v>
      </c>
      <c r="AD19" s="23">
        <f>SUM(AD7:AD16)</f>
        <v>3570</v>
      </c>
      <c r="AE19" s="23" t="s">
        <v>22</v>
      </c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</row>
    <row r="20" ht="24.0" customHeight="1">
      <c r="A20" s="16"/>
      <c r="B20" s="16"/>
      <c r="C20" s="16"/>
      <c r="D20" s="16"/>
      <c r="E20" s="16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2"/>
      <c r="AD20" s="16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</row>
    <row r="21" ht="24.0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34"/>
      <c r="X21" s="34"/>
      <c r="Y21" s="34"/>
      <c r="Z21" s="34"/>
      <c r="AA21" s="34"/>
      <c r="AB21" s="34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</row>
    <row r="22" ht="24.0" customHeight="1">
      <c r="A22" s="4" t="s">
        <v>3</v>
      </c>
      <c r="B22" s="5" t="s">
        <v>4</v>
      </c>
      <c r="C22" s="6"/>
      <c r="D22" s="6"/>
      <c r="E22" s="7"/>
      <c r="F22" s="8"/>
      <c r="G22" s="35"/>
      <c r="H22" s="35"/>
      <c r="I22" s="35"/>
      <c r="J22" s="35"/>
      <c r="K22" s="35"/>
      <c r="L22" s="35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7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</row>
    <row r="23" ht="24.0" customHeight="1">
      <c r="A23" s="11"/>
      <c r="B23" s="12"/>
      <c r="C23" s="13"/>
      <c r="D23" s="13"/>
      <c r="E23" s="14"/>
      <c r="F23" s="38" t="s">
        <v>7</v>
      </c>
      <c r="G23" s="14"/>
      <c r="H23" s="38" t="s">
        <v>8</v>
      </c>
      <c r="I23" s="14"/>
      <c r="J23" s="38" t="s">
        <v>9</v>
      </c>
      <c r="K23" s="14"/>
      <c r="L23" s="39" t="s">
        <v>10</v>
      </c>
      <c r="M23" s="38" t="s">
        <v>11</v>
      </c>
      <c r="N23" s="14"/>
      <c r="O23" s="38" t="s">
        <v>12</v>
      </c>
      <c r="P23" s="14"/>
      <c r="Q23" s="38" t="s">
        <v>13</v>
      </c>
      <c r="R23" s="14"/>
      <c r="S23" s="38" t="s">
        <v>14</v>
      </c>
      <c r="T23" s="14"/>
      <c r="U23" s="38" t="s">
        <v>15</v>
      </c>
      <c r="V23" s="14"/>
      <c r="W23" s="38" t="s">
        <v>16</v>
      </c>
      <c r="X23" s="14"/>
      <c r="Y23" s="38" t="s">
        <v>17</v>
      </c>
      <c r="Z23" s="14"/>
      <c r="AA23" s="38" t="s">
        <v>18</v>
      </c>
      <c r="AB23" s="14"/>
      <c r="AC23" s="37" t="s">
        <v>6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</row>
    <row r="24" ht="24.0" customHeight="1">
      <c r="A24" s="17" t="s">
        <v>19</v>
      </c>
      <c r="B24" s="18" t="s">
        <v>28</v>
      </c>
      <c r="C24" s="6"/>
      <c r="D24" s="6"/>
      <c r="E24" s="7"/>
      <c r="F24" s="19">
        <v>3.0</v>
      </c>
      <c r="G24" s="23" t="s">
        <v>21</v>
      </c>
      <c r="H24" s="19">
        <v>19.0</v>
      </c>
      <c r="I24" s="23" t="s">
        <v>21</v>
      </c>
      <c r="J24" s="19">
        <v>1.0</v>
      </c>
      <c r="K24" s="23" t="s">
        <v>21</v>
      </c>
      <c r="L24" s="19">
        <v>2.0</v>
      </c>
      <c r="M24" s="19">
        <v>4.0</v>
      </c>
      <c r="N24" s="23" t="s">
        <v>21</v>
      </c>
      <c r="O24" s="19">
        <v>5.0</v>
      </c>
      <c r="P24" s="23" t="s">
        <v>21</v>
      </c>
      <c r="Q24" s="19">
        <v>3.0</v>
      </c>
      <c r="R24" s="23" t="s">
        <v>21</v>
      </c>
      <c r="S24" s="19">
        <v>0.0</v>
      </c>
      <c r="T24" s="23" t="s">
        <v>21</v>
      </c>
      <c r="U24" s="19">
        <v>1.0</v>
      </c>
      <c r="V24" s="23" t="s">
        <v>21</v>
      </c>
      <c r="W24" s="40">
        <v>3.0</v>
      </c>
      <c r="X24" s="23" t="s">
        <v>21</v>
      </c>
      <c r="Y24" s="40">
        <v>3.0</v>
      </c>
      <c r="Z24" s="23" t="s">
        <v>21</v>
      </c>
      <c r="AA24" s="40">
        <v>0.0</v>
      </c>
      <c r="AB24" s="19" t="s">
        <v>21</v>
      </c>
      <c r="AC24" s="40">
        <v>44.0</v>
      </c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</row>
    <row r="25" ht="24.0" customHeight="1">
      <c r="A25" s="11"/>
      <c r="B25" s="12"/>
      <c r="C25" s="13"/>
      <c r="D25" s="13"/>
      <c r="E25" s="14"/>
      <c r="F25" s="19">
        <v>5.0</v>
      </c>
      <c r="G25" s="23" t="s">
        <v>22</v>
      </c>
      <c r="H25" s="19">
        <v>44.0</v>
      </c>
      <c r="I25" s="23" t="s">
        <v>22</v>
      </c>
      <c r="J25" s="19">
        <v>1.0</v>
      </c>
      <c r="K25" s="23" t="s">
        <v>22</v>
      </c>
      <c r="L25" s="19">
        <v>6.0</v>
      </c>
      <c r="M25" s="19">
        <v>8.0</v>
      </c>
      <c r="N25" s="23" t="s">
        <v>22</v>
      </c>
      <c r="O25" s="19">
        <v>11.0</v>
      </c>
      <c r="P25" s="23" t="s">
        <v>22</v>
      </c>
      <c r="Q25" s="19">
        <v>13.0</v>
      </c>
      <c r="R25" s="23" t="s">
        <v>22</v>
      </c>
      <c r="S25" s="19">
        <v>0.0</v>
      </c>
      <c r="T25" s="23" t="s">
        <v>22</v>
      </c>
      <c r="U25" s="19">
        <v>4.0</v>
      </c>
      <c r="V25" s="23" t="s">
        <v>22</v>
      </c>
      <c r="W25" s="19">
        <v>7.0</v>
      </c>
      <c r="X25" s="23" t="s">
        <v>22</v>
      </c>
      <c r="Y25" s="19">
        <v>5.0</v>
      </c>
      <c r="Z25" s="23" t="s">
        <v>22</v>
      </c>
      <c r="AA25" s="19">
        <v>0.0</v>
      </c>
      <c r="AB25" s="23" t="s">
        <v>22</v>
      </c>
      <c r="AC25" s="19">
        <v>93.0</v>
      </c>
      <c r="AD25" s="16"/>
      <c r="AE25" s="16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</row>
    <row r="26" ht="24.0" customHeight="1">
      <c r="A26" s="41"/>
      <c r="B26" s="42"/>
      <c r="C26" s="42"/>
      <c r="D26" s="42"/>
      <c r="E26" s="42"/>
      <c r="F26" s="43"/>
      <c r="G26" s="16"/>
      <c r="H26" s="43"/>
      <c r="I26" s="16"/>
      <c r="J26" s="43"/>
      <c r="K26" s="16"/>
      <c r="L26" s="43"/>
      <c r="M26" s="43"/>
      <c r="N26" s="43"/>
      <c r="O26" s="43"/>
      <c r="P26" s="43"/>
      <c r="Q26" s="2"/>
      <c r="R26" s="43"/>
      <c r="S26" s="2"/>
      <c r="T26" s="2"/>
      <c r="U26" s="2"/>
      <c r="V26" s="2"/>
      <c r="W26" s="44" t="s">
        <v>29</v>
      </c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</row>
    <row r="27" ht="18.75" customHeight="1">
      <c r="A27" s="2"/>
      <c r="B27" s="2"/>
      <c r="C27" s="2"/>
      <c r="D27" s="2"/>
      <c r="E27" s="2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2"/>
      <c r="R27" s="2"/>
      <c r="S27" s="2"/>
      <c r="T27" s="2"/>
      <c r="U27" s="2"/>
      <c r="V27" s="2"/>
      <c r="W27" s="44" t="s">
        <v>30</v>
      </c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</row>
    <row r="28" ht="18.75" customHeight="1">
      <c r="A28" s="2"/>
      <c r="B28" s="2"/>
      <c r="C28" s="2"/>
      <c r="D28" s="2"/>
      <c r="E28" s="2"/>
      <c r="F28" s="43"/>
      <c r="G28" s="43"/>
      <c r="H28" s="43"/>
      <c r="I28" s="43"/>
      <c r="J28" s="43"/>
      <c r="K28" s="43"/>
      <c r="L28" s="43"/>
      <c r="M28" s="2"/>
      <c r="N28" s="2"/>
      <c r="O28" s="2"/>
      <c r="P28" s="2"/>
      <c r="Q28" s="2"/>
      <c r="R28" s="2"/>
      <c r="S28" s="2"/>
      <c r="T28" s="2"/>
      <c r="U28" s="2"/>
      <c r="V28" s="2"/>
      <c r="W28" s="45"/>
      <c r="X28" s="45"/>
      <c r="Z28" s="45"/>
      <c r="AA28" s="45"/>
      <c r="AB28" s="45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</row>
    <row r="29" ht="18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45"/>
      <c r="X29" s="45"/>
      <c r="Y29" s="44"/>
      <c r="Z29" s="45"/>
      <c r="AA29" s="45"/>
      <c r="AB29" s="45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</row>
    <row r="30" ht="18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46" t="s">
        <v>31</v>
      </c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</row>
    <row r="31" ht="18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34" t="s">
        <v>32</v>
      </c>
      <c r="AC31" s="2"/>
      <c r="AD31" s="2"/>
      <c r="AE31" s="2"/>
      <c r="AF31" s="2"/>
      <c r="AG31" s="33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</row>
    <row r="32" ht="18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34" t="s">
        <v>33</v>
      </c>
      <c r="AC32" s="2"/>
      <c r="AD32" s="33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</row>
    <row r="33" ht="18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</row>
    <row r="34" ht="18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</row>
    <row r="35" ht="18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33"/>
      <c r="N35" s="33"/>
      <c r="O35" s="33"/>
      <c r="P35" s="33"/>
      <c r="Q35" s="33"/>
      <c r="R35" s="33"/>
      <c r="S35" s="2"/>
      <c r="T35" s="33"/>
      <c r="U35" s="2"/>
      <c r="V35" s="33"/>
      <c r="W35" s="2"/>
      <c r="X35" s="33"/>
      <c r="Y35" s="2"/>
      <c r="Z35" s="2"/>
      <c r="AA35" s="2"/>
      <c r="AB35" s="2"/>
      <c r="AC35" s="2"/>
      <c r="AD35" s="2"/>
      <c r="AE35" s="33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</row>
    <row r="36" ht="18.75" customHeight="1">
      <c r="A36" s="2"/>
      <c r="B36" s="2"/>
      <c r="C36" s="2"/>
      <c r="D36" s="2"/>
      <c r="E36" s="2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</row>
    <row r="37" ht="18.75" customHeight="1">
      <c r="A37" s="2"/>
      <c r="B37" s="2"/>
      <c r="C37" s="2"/>
      <c r="D37" s="2"/>
      <c r="E37" s="2"/>
      <c r="F37" s="33"/>
      <c r="G37" s="33"/>
      <c r="H37" s="33"/>
      <c r="I37" s="33"/>
      <c r="J37" s="33"/>
      <c r="K37" s="33"/>
      <c r="L37" s="33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</row>
    <row r="38" ht="18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</row>
    <row r="39" ht="18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</row>
    <row r="40" ht="18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</row>
    <row r="41" ht="18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</row>
    <row r="42" ht="18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</row>
    <row r="43" ht="18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</row>
    <row r="44" ht="18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</row>
    <row r="45" ht="18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</row>
    <row r="46" ht="18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</row>
    <row r="47" ht="18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48" ht="18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</row>
    <row r="49" ht="18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</row>
    <row r="50" ht="18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</row>
    <row r="51" ht="18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</row>
    <row r="52" ht="18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3" ht="18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</row>
    <row r="54" ht="18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</row>
    <row r="55" ht="18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</row>
    <row r="56" ht="18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</row>
    <row r="57" ht="18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</row>
    <row r="58" ht="18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</row>
    <row r="59" ht="18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</row>
    <row r="60" ht="18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</row>
    <row r="61" ht="18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</row>
    <row r="62" ht="18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</row>
    <row r="63" ht="18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</row>
    <row r="64" ht="18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</row>
    <row r="65" ht="18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</row>
    <row r="66" ht="18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</row>
    <row r="67" ht="18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</row>
    <row r="68" ht="18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</row>
    <row r="69" ht="18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</row>
    <row r="70" ht="18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</row>
    <row r="71" ht="18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</row>
    <row r="72" ht="18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</row>
    <row r="73" ht="18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</row>
    <row r="74" ht="18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</row>
    <row r="75" ht="18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</row>
    <row r="76" ht="18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</row>
    <row r="77" ht="18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</row>
    <row r="78" ht="18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</row>
    <row r="79" ht="18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</row>
    <row r="80" ht="18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</row>
    <row r="81" ht="18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</row>
    <row r="82" ht="18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</row>
    <row r="83" ht="18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</row>
    <row r="84" ht="18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</row>
    <row r="85" ht="18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</row>
    <row r="86" ht="18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</row>
    <row r="87" ht="18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</row>
    <row r="88" ht="18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</row>
    <row r="89" ht="18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</row>
    <row r="90" ht="18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</row>
    <row r="91" ht="18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</row>
    <row r="92" ht="18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</row>
    <row r="93" ht="18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</row>
    <row r="94" ht="18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</row>
    <row r="95" ht="18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</row>
    <row r="96" ht="18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</row>
    <row r="97" ht="18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</row>
    <row r="98" ht="18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</row>
    <row r="99" ht="18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</row>
    <row r="100" ht="18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</row>
    <row r="101" ht="18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</row>
    <row r="102" ht="18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</row>
    <row r="103" ht="18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</row>
    <row r="104" ht="18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</row>
    <row r="105" ht="18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</row>
    <row r="106" ht="18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</row>
    <row r="107" ht="18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</row>
    <row r="108" ht="18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</row>
    <row r="109" ht="18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</row>
    <row r="110" ht="18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</row>
    <row r="111" ht="18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</row>
    <row r="112" ht="18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</row>
    <row r="113" ht="18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</row>
    <row r="114" ht="18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</row>
    <row r="115" ht="18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</row>
    <row r="116" ht="18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</row>
    <row r="117" ht="18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</row>
    <row r="118" ht="18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</row>
    <row r="119" ht="18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</row>
    <row r="120" ht="18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</row>
    <row r="121" ht="18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</row>
    <row r="122" ht="18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</row>
    <row r="123" ht="18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</row>
    <row r="124" ht="18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</row>
    <row r="125" ht="18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</row>
    <row r="126" ht="18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</row>
    <row r="127" ht="18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</row>
    <row r="128" ht="18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</row>
    <row r="129" ht="18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</row>
    <row r="130" ht="18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</row>
    <row r="131" ht="18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</row>
    <row r="132" ht="18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</row>
    <row r="133" ht="18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</row>
    <row r="134" ht="18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</row>
    <row r="135" ht="18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</row>
    <row r="136" ht="18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</row>
    <row r="137" ht="18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</row>
    <row r="138" ht="18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</row>
    <row r="139" ht="18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</row>
    <row r="140" ht="18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</row>
    <row r="141" ht="18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</row>
    <row r="142" ht="18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</row>
    <row r="143" ht="18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</row>
    <row r="144" ht="18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</row>
    <row r="145" ht="18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</row>
    <row r="146" ht="18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</row>
    <row r="147" ht="18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</row>
    <row r="148" ht="18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</row>
    <row r="149" ht="18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</row>
    <row r="150" ht="18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</row>
    <row r="151" ht="18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</row>
    <row r="152" ht="18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</row>
    <row r="153" ht="18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</row>
    <row r="154" ht="18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</row>
    <row r="155" ht="18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</row>
    <row r="156" ht="18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</row>
    <row r="157" ht="18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</row>
    <row r="158" ht="18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</row>
    <row r="159" ht="18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</row>
    <row r="160" ht="18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</row>
    <row r="161" ht="18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</row>
    <row r="162" ht="18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</row>
    <row r="163" ht="18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</row>
    <row r="164" ht="18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</row>
    <row r="165" ht="18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</row>
    <row r="166" ht="18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</row>
    <row r="167" ht="18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</row>
    <row r="168" ht="18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</row>
    <row r="169" ht="18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</row>
    <row r="170" ht="18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</row>
    <row r="171" ht="18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</row>
    <row r="172" ht="18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</row>
    <row r="173" ht="18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</row>
    <row r="174" ht="18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</row>
    <row r="175" ht="18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</row>
    <row r="176" ht="18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</row>
    <row r="177" ht="18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</row>
    <row r="178" ht="18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</row>
    <row r="179" ht="18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</row>
    <row r="180" ht="18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</row>
    <row r="181" ht="18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</row>
    <row r="182" ht="18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</row>
    <row r="183" ht="18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</row>
    <row r="184" ht="18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</row>
    <row r="185" ht="18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</row>
    <row r="186" ht="18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</row>
    <row r="187" ht="18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</row>
    <row r="188" ht="18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</row>
    <row r="189" ht="18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</row>
    <row r="190" ht="18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</row>
    <row r="191" ht="18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</row>
    <row r="192" ht="18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</row>
    <row r="193" ht="18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</row>
    <row r="194" ht="18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</row>
    <row r="195" ht="18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</row>
    <row r="196" ht="18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</row>
    <row r="197" ht="18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</row>
    <row r="198" ht="18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</row>
    <row r="199" ht="18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</row>
    <row r="200" ht="18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</row>
    <row r="201" ht="18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</row>
    <row r="202" ht="18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</row>
    <row r="203" ht="18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</row>
    <row r="204" ht="18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</row>
    <row r="205" ht="18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</row>
    <row r="206" ht="18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</row>
    <row r="207" ht="18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</row>
    <row r="208" ht="18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</row>
    <row r="209" ht="18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</row>
    <row r="210" ht="18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</row>
    <row r="211" ht="18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</row>
    <row r="212" ht="18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</row>
    <row r="213" ht="18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</row>
    <row r="214" ht="18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</row>
    <row r="215" ht="18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</row>
    <row r="216" ht="18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</row>
    <row r="217" ht="18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</row>
    <row r="218" ht="18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</row>
    <row r="219" ht="18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</row>
    <row r="220" ht="18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</row>
    <row r="221" ht="18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</row>
    <row r="222" ht="18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</row>
    <row r="223" ht="18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</row>
    <row r="224" ht="18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</row>
    <row r="225" ht="18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</row>
    <row r="226" ht="18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</row>
    <row r="227" ht="18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</row>
    <row r="228" ht="18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</row>
    <row r="229" ht="18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</row>
    <row r="230" ht="18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</row>
    <row r="231" ht="18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</row>
    <row r="232" ht="18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</row>
    <row r="233" ht="18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</row>
    <row r="234" ht="18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</row>
    <row r="235" ht="18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</row>
    <row r="236" ht="18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</row>
    <row r="237" ht="18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</row>
    <row r="238" ht="18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</row>
    <row r="239" ht="18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</row>
    <row r="240" ht="18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</row>
    <row r="241" ht="18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</row>
    <row r="242" ht="18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</row>
    <row r="243" ht="18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</row>
    <row r="244" ht="18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</row>
    <row r="245" ht="18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</row>
    <row r="246" ht="18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</row>
    <row r="247" ht="18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</row>
    <row r="248" ht="18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</row>
    <row r="249" ht="18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</row>
    <row r="250" ht="18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</row>
    <row r="251" ht="18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</row>
    <row r="252" ht="18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</row>
    <row r="253" ht="18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</row>
    <row r="254" ht="18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</row>
    <row r="255" ht="18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</row>
    <row r="256" ht="18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</row>
    <row r="257" ht="18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</row>
    <row r="258" ht="18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</row>
    <row r="259" ht="18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</row>
    <row r="260" ht="18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</row>
    <row r="261" ht="18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</row>
    <row r="262" ht="18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</row>
    <row r="263" ht="18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</row>
    <row r="264" ht="18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</row>
    <row r="265" ht="18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</row>
    <row r="266" ht="18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</row>
    <row r="267" ht="18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</row>
    <row r="268" ht="18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</row>
    <row r="269" ht="18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</row>
    <row r="270" ht="18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</row>
    <row r="271" ht="18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</row>
    <row r="272" ht="18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</row>
    <row r="273" ht="18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</row>
    <row r="274" ht="18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</row>
    <row r="275" ht="18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</row>
    <row r="276" ht="18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</row>
    <row r="277" ht="18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</row>
    <row r="278" ht="18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</row>
    <row r="279" ht="18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</row>
    <row r="280" ht="18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</row>
    <row r="281" ht="18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</row>
    <row r="282" ht="18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</row>
    <row r="283" ht="18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</row>
    <row r="284" ht="18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</row>
    <row r="285" ht="18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</row>
    <row r="286" ht="18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</row>
    <row r="287" ht="18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</row>
    <row r="288" ht="18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</row>
    <row r="289" ht="18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</row>
    <row r="290" ht="18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</row>
    <row r="291" ht="18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</row>
    <row r="292" ht="18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</row>
    <row r="293" ht="18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</row>
    <row r="294" ht="18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</row>
    <row r="295" ht="18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</row>
    <row r="296" ht="18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</row>
    <row r="297" ht="18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</row>
    <row r="298" ht="18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</row>
    <row r="299" ht="18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</row>
    <row r="300" ht="18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</row>
    <row r="301" ht="18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</row>
    <row r="302" ht="18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</row>
    <row r="303" ht="18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</row>
    <row r="304" ht="18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</row>
    <row r="305" ht="18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</row>
    <row r="306" ht="18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</row>
    <row r="307" ht="18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</row>
    <row r="308" ht="18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</row>
    <row r="309" ht="18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</row>
    <row r="310" ht="18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</row>
    <row r="311" ht="18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</row>
    <row r="312" ht="18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</row>
    <row r="313" ht="18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</row>
    <row r="314" ht="18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</row>
    <row r="315" ht="18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</row>
    <row r="316" ht="18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</row>
    <row r="317" ht="18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</row>
    <row r="318" ht="18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</row>
    <row r="319" ht="18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</row>
    <row r="320" ht="18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</row>
    <row r="321" ht="18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</row>
    <row r="322" ht="18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</row>
    <row r="323" ht="18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</row>
    <row r="324" ht="18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</row>
    <row r="325" ht="18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</row>
    <row r="326" ht="18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</row>
    <row r="327" ht="18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</row>
    <row r="328" ht="18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</row>
    <row r="329" ht="18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</row>
    <row r="330" ht="18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</row>
    <row r="331" ht="18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</row>
    <row r="332" ht="18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</row>
    <row r="333" ht="18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</row>
    <row r="334" ht="18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</row>
    <row r="335" ht="18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</row>
    <row r="336" ht="18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</row>
    <row r="337" ht="18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</row>
    <row r="338" ht="18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</row>
    <row r="339" ht="18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</row>
    <row r="340" ht="18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</row>
    <row r="341" ht="18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</row>
    <row r="342" ht="18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</row>
    <row r="343" ht="18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</row>
    <row r="344" ht="18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</row>
    <row r="345" ht="18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</row>
    <row r="346" ht="18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</row>
    <row r="347" ht="18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</row>
    <row r="348" ht="18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</row>
    <row r="349" ht="18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</row>
    <row r="350" ht="18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</row>
    <row r="351" ht="18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</row>
    <row r="352" ht="18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</row>
    <row r="353" ht="18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</row>
    <row r="354" ht="18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</row>
    <row r="355" ht="18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</row>
    <row r="356" ht="18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</row>
    <row r="357" ht="18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</row>
    <row r="358" ht="18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</row>
    <row r="359" ht="18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</row>
    <row r="360" ht="18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</row>
    <row r="361" ht="18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</row>
    <row r="362" ht="18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</row>
    <row r="363" ht="18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</row>
    <row r="364" ht="18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</row>
    <row r="365" ht="18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</row>
    <row r="366" ht="18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</row>
    <row r="367" ht="18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</row>
    <row r="368" ht="18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</row>
    <row r="369" ht="18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</row>
    <row r="370" ht="18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</row>
    <row r="371" ht="18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</row>
    <row r="372" ht="18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</row>
    <row r="373" ht="18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</row>
    <row r="374" ht="18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</row>
    <row r="375" ht="18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</row>
    <row r="376" ht="18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</row>
    <row r="377" ht="18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</row>
    <row r="378" ht="18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</row>
    <row r="379" ht="18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</row>
    <row r="380" ht="18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</row>
    <row r="381" ht="18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</row>
    <row r="382" ht="18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</row>
    <row r="383" ht="18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</row>
    <row r="384" ht="18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</row>
    <row r="385" ht="18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</row>
    <row r="386" ht="18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</row>
    <row r="387" ht="18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</row>
    <row r="388" ht="18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</row>
    <row r="389" ht="18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</row>
    <row r="390" ht="18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</row>
    <row r="391" ht="18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</row>
    <row r="392" ht="18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</row>
    <row r="393" ht="18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</row>
    <row r="394" ht="18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</row>
    <row r="395" ht="18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</row>
    <row r="396" ht="18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</row>
    <row r="397" ht="18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</row>
    <row r="398" ht="18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</row>
    <row r="399" ht="18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</row>
    <row r="400" ht="18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</row>
    <row r="401" ht="18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</row>
    <row r="402" ht="18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</row>
    <row r="403" ht="18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</row>
    <row r="404" ht="18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</row>
    <row r="405" ht="18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</row>
    <row r="406" ht="18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</row>
    <row r="407" ht="18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</row>
    <row r="408" ht="18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</row>
    <row r="409" ht="18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</row>
    <row r="410" ht="18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</row>
    <row r="411" ht="18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</row>
    <row r="412" ht="18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</row>
    <row r="413" ht="18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</row>
    <row r="414" ht="18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</row>
    <row r="415" ht="18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</row>
    <row r="416" ht="18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</row>
    <row r="417" ht="18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</row>
    <row r="418" ht="18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</row>
    <row r="419" ht="18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</row>
    <row r="420" ht="18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</row>
    <row r="421" ht="18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</row>
    <row r="422" ht="18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</row>
    <row r="423" ht="18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</row>
    <row r="424" ht="18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</row>
    <row r="425" ht="18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</row>
    <row r="426" ht="18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</row>
    <row r="427" ht="18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</row>
    <row r="428" ht="18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</row>
    <row r="429" ht="18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</row>
    <row r="430" ht="18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</row>
    <row r="431" ht="18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</row>
    <row r="432" ht="18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</row>
    <row r="433" ht="18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</row>
    <row r="434" ht="18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</row>
    <row r="435" ht="18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</row>
    <row r="436" ht="18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</row>
    <row r="437" ht="18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</row>
    <row r="438" ht="18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</row>
    <row r="439" ht="18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</row>
    <row r="440" ht="18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</row>
    <row r="441" ht="18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</row>
    <row r="442" ht="18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</row>
    <row r="443" ht="18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</row>
    <row r="444" ht="18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</row>
    <row r="445" ht="18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</row>
    <row r="446" ht="18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</row>
    <row r="447" ht="18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</row>
    <row r="448" ht="18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</row>
    <row r="449" ht="18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</row>
    <row r="450" ht="18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</row>
    <row r="451" ht="18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</row>
    <row r="452" ht="18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</row>
    <row r="453" ht="18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</row>
    <row r="454" ht="18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</row>
    <row r="455" ht="18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</row>
    <row r="456" ht="18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</row>
    <row r="457" ht="18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</row>
    <row r="458" ht="18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</row>
    <row r="459" ht="18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</row>
    <row r="460" ht="18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</row>
    <row r="461" ht="18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</row>
    <row r="462" ht="18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</row>
    <row r="463" ht="18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</row>
    <row r="464" ht="18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</row>
    <row r="465" ht="18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</row>
    <row r="466" ht="18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</row>
    <row r="467" ht="18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</row>
    <row r="468" ht="18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</row>
    <row r="469" ht="18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</row>
    <row r="470" ht="18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</row>
    <row r="471" ht="18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</row>
    <row r="472" ht="18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</row>
    <row r="473" ht="18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</row>
    <row r="474" ht="18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</row>
    <row r="475" ht="18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</row>
    <row r="476" ht="18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</row>
    <row r="477" ht="18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</row>
    <row r="478" ht="18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</row>
    <row r="479" ht="18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</row>
    <row r="480" ht="18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</row>
    <row r="481" ht="18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</row>
    <row r="482" ht="18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</row>
    <row r="483" ht="18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</row>
    <row r="484" ht="18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</row>
    <row r="485" ht="18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</row>
    <row r="486" ht="18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</row>
    <row r="487" ht="18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</row>
    <row r="488" ht="18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</row>
    <row r="489" ht="18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</row>
    <row r="490" ht="18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</row>
    <row r="491" ht="18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</row>
    <row r="492" ht="18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</row>
    <row r="493" ht="18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</row>
    <row r="494" ht="18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</row>
    <row r="495" ht="18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</row>
    <row r="496" ht="18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</row>
    <row r="497" ht="18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</row>
    <row r="498" ht="18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</row>
    <row r="499" ht="18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</row>
    <row r="500" ht="18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</row>
    <row r="501" ht="18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</row>
    <row r="502" ht="18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</row>
    <row r="503" ht="18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</row>
    <row r="504" ht="18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</row>
    <row r="505" ht="18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</row>
    <row r="506" ht="18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</row>
    <row r="507" ht="18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</row>
    <row r="508" ht="18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</row>
    <row r="509" ht="18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</row>
    <row r="510" ht="18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</row>
    <row r="511" ht="18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</row>
    <row r="512" ht="18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</row>
    <row r="513" ht="18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</row>
    <row r="514" ht="18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</row>
    <row r="515" ht="18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</row>
    <row r="516" ht="18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</row>
    <row r="517" ht="18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</row>
    <row r="518" ht="18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</row>
    <row r="519" ht="18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</row>
    <row r="520" ht="18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</row>
    <row r="521" ht="18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</row>
    <row r="522" ht="18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</row>
    <row r="523" ht="18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</row>
    <row r="524" ht="18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</row>
    <row r="525" ht="18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</row>
    <row r="526" ht="18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</row>
    <row r="527" ht="18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</row>
    <row r="528" ht="18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</row>
    <row r="529" ht="18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</row>
    <row r="530" ht="18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</row>
    <row r="531" ht="18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</row>
    <row r="532" ht="18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</row>
    <row r="533" ht="18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</row>
    <row r="534" ht="18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</row>
    <row r="535" ht="18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</row>
    <row r="536" ht="18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</row>
    <row r="537" ht="18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</row>
    <row r="538" ht="18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</row>
    <row r="539" ht="18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</row>
    <row r="540" ht="18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</row>
    <row r="541" ht="18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</row>
    <row r="542" ht="18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</row>
    <row r="543" ht="18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</row>
    <row r="544" ht="18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</row>
    <row r="545" ht="18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</row>
    <row r="546" ht="18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</row>
    <row r="547" ht="18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</row>
    <row r="548" ht="18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</row>
    <row r="549" ht="18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</row>
    <row r="550" ht="18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</row>
    <row r="551" ht="18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</row>
    <row r="552" ht="18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</row>
    <row r="553" ht="18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</row>
    <row r="554" ht="18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</row>
    <row r="555" ht="18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</row>
    <row r="556" ht="18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</row>
    <row r="557" ht="18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</row>
    <row r="558" ht="18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</row>
    <row r="559" ht="18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</row>
    <row r="560" ht="18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</row>
    <row r="561" ht="18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</row>
    <row r="562" ht="18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</row>
    <row r="563" ht="18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</row>
    <row r="564" ht="18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</row>
    <row r="565" ht="18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</row>
    <row r="566" ht="18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</row>
    <row r="567" ht="18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</row>
    <row r="568" ht="18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</row>
    <row r="569" ht="18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</row>
    <row r="570" ht="18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</row>
    <row r="571" ht="18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</row>
    <row r="572" ht="18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</row>
    <row r="573" ht="18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</row>
    <row r="574" ht="18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</row>
    <row r="575" ht="18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</row>
    <row r="576" ht="18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</row>
    <row r="577" ht="18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</row>
    <row r="578" ht="18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</row>
    <row r="579" ht="18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</row>
    <row r="580" ht="18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</row>
    <row r="581" ht="18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</row>
    <row r="582" ht="18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</row>
    <row r="583" ht="18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</row>
    <row r="584" ht="18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</row>
    <row r="585" ht="18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</row>
    <row r="586" ht="18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</row>
    <row r="587" ht="18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</row>
    <row r="588" ht="18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</row>
    <row r="589" ht="18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</row>
    <row r="590" ht="18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</row>
    <row r="591" ht="18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</row>
    <row r="592" ht="18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</row>
    <row r="593" ht="18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</row>
    <row r="594" ht="18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</row>
    <row r="595" ht="18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</row>
    <row r="596" ht="18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</row>
    <row r="597" ht="18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</row>
    <row r="598" ht="18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</row>
    <row r="599" ht="18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</row>
    <row r="600" ht="18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</row>
    <row r="601" ht="18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</row>
    <row r="602" ht="18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</row>
    <row r="603" ht="18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</row>
    <row r="604" ht="18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</row>
    <row r="605" ht="18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</row>
    <row r="606" ht="18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</row>
    <row r="607" ht="18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</row>
    <row r="608" ht="18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</row>
    <row r="609" ht="18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</row>
    <row r="610" ht="18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</row>
    <row r="611" ht="18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</row>
    <row r="612" ht="18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</row>
    <row r="613" ht="18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</row>
    <row r="614" ht="18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</row>
    <row r="615" ht="18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</row>
    <row r="616" ht="18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</row>
    <row r="617" ht="18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</row>
    <row r="618" ht="18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</row>
    <row r="619" ht="18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</row>
    <row r="620" ht="18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</row>
    <row r="621" ht="18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</row>
    <row r="622" ht="18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</row>
    <row r="623" ht="18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</row>
    <row r="624" ht="18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</row>
    <row r="625" ht="18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</row>
    <row r="626" ht="18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</row>
    <row r="627" ht="18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</row>
    <row r="628" ht="18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</row>
    <row r="629" ht="18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</row>
    <row r="630" ht="18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</row>
    <row r="631" ht="18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</row>
    <row r="632" ht="18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</row>
    <row r="633" ht="18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</row>
    <row r="634" ht="18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</row>
    <row r="635" ht="18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</row>
    <row r="636" ht="18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</row>
    <row r="637" ht="18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</row>
    <row r="638" ht="18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</row>
    <row r="639" ht="18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</row>
    <row r="640" ht="18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</row>
    <row r="641" ht="18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</row>
    <row r="642" ht="18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</row>
    <row r="643" ht="18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</row>
    <row r="644" ht="18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</row>
    <row r="645" ht="18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</row>
    <row r="646" ht="18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</row>
    <row r="647" ht="18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</row>
    <row r="648" ht="18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</row>
    <row r="649" ht="18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</row>
    <row r="650" ht="18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</row>
    <row r="651" ht="18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</row>
    <row r="652" ht="18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</row>
    <row r="653" ht="18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</row>
    <row r="654" ht="18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</row>
    <row r="655" ht="18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</row>
    <row r="656" ht="18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</row>
    <row r="657" ht="18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</row>
    <row r="658" ht="18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</row>
    <row r="659" ht="18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</row>
    <row r="660" ht="18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</row>
    <row r="661" ht="18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</row>
    <row r="662" ht="18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</row>
    <row r="663" ht="18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</row>
    <row r="664" ht="18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</row>
    <row r="665" ht="18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</row>
    <row r="666" ht="18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</row>
    <row r="667" ht="18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</row>
    <row r="668" ht="18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</row>
    <row r="669" ht="18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</row>
    <row r="670" ht="18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</row>
    <row r="671" ht="18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</row>
    <row r="672" ht="18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</row>
    <row r="673" ht="18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</row>
    <row r="674" ht="18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</row>
    <row r="675" ht="18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</row>
    <row r="676" ht="18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</row>
    <row r="677" ht="18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</row>
    <row r="678" ht="18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</row>
    <row r="679" ht="18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</row>
    <row r="680" ht="18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</row>
    <row r="681" ht="18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</row>
    <row r="682" ht="18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</row>
    <row r="683" ht="18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</row>
    <row r="684" ht="18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</row>
    <row r="685" ht="18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</row>
    <row r="686" ht="18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</row>
    <row r="687" ht="18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</row>
    <row r="688" ht="18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</row>
    <row r="689" ht="18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</row>
    <row r="690" ht="18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</row>
    <row r="691" ht="18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</row>
    <row r="692" ht="18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</row>
    <row r="693" ht="18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</row>
    <row r="694" ht="18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</row>
    <row r="695" ht="18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</row>
    <row r="696" ht="18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</row>
    <row r="697" ht="18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</row>
    <row r="698" ht="18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</row>
    <row r="699" ht="18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</row>
    <row r="700" ht="18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</row>
    <row r="701" ht="18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</row>
    <row r="702" ht="18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</row>
    <row r="703" ht="18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</row>
    <row r="704" ht="18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</row>
    <row r="705" ht="18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</row>
    <row r="706" ht="18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</row>
    <row r="707" ht="18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</row>
    <row r="708" ht="18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</row>
    <row r="709" ht="18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</row>
    <row r="710" ht="18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</row>
    <row r="711" ht="18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</row>
    <row r="712" ht="18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</row>
    <row r="713" ht="18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</row>
    <row r="714" ht="18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</row>
    <row r="715" ht="18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</row>
    <row r="716" ht="18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</row>
    <row r="717" ht="18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</row>
    <row r="718" ht="18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</row>
    <row r="719" ht="18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</row>
    <row r="720" ht="18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</row>
    <row r="721" ht="18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</row>
    <row r="722" ht="18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</row>
    <row r="723" ht="18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</row>
    <row r="724" ht="18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</row>
    <row r="725" ht="18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</row>
    <row r="726" ht="18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</row>
    <row r="727" ht="18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</row>
    <row r="728" ht="18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</row>
    <row r="729" ht="18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</row>
    <row r="730" ht="18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</row>
    <row r="731" ht="18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</row>
    <row r="732" ht="18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</row>
    <row r="733" ht="18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</row>
    <row r="734" ht="18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</row>
    <row r="735" ht="18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</row>
    <row r="736" ht="18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</row>
    <row r="737" ht="18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</row>
    <row r="738" ht="18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</row>
    <row r="739" ht="18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</row>
    <row r="740" ht="18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</row>
    <row r="741" ht="18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</row>
    <row r="742" ht="18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</row>
    <row r="743" ht="18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</row>
    <row r="744" ht="18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</row>
    <row r="745" ht="18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</row>
    <row r="746" ht="18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</row>
    <row r="747" ht="18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</row>
    <row r="748" ht="18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</row>
    <row r="749" ht="18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</row>
    <row r="750" ht="18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</row>
    <row r="751" ht="18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</row>
    <row r="752" ht="18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</row>
    <row r="753" ht="18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</row>
    <row r="754" ht="18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</row>
    <row r="755" ht="18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</row>
    <row r="756" ht="18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</row>
    <row r="757" ht="18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</row>
    <row r="758" ht="18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</row>
    <row r="759" ht="18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</row>
    <row r="760" ht="18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</row>
    <row r="761" ht="18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</row>
    <row r="762" ht="18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</row>
    <row r="763" ht="18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</row>
    <row r="764" ht="18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</row>
    <row r="765" ht="18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</row>
    <row r="766" ht="18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</row>
    <row r="767" ht="18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</row>
    <row r="768" ht="18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</row>
    <row r="769" ht="18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</row>
    <row r="770" ht="18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</row>
    <row r="771" ht="18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</row>
    <row r="772" ht="18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</row>
    <row r="773" ht="18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</row>
    <row r="774" ht="18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</row>
    <row r="775" ht="18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</row>
    <row r="776" ht="18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</row>
    <row r="777" ht="18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</row>
    <row r="778" ht="18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</row>
    <row r="779" ht="18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</row>
    <row r="780" ht="18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</row>
    <row r="781" ht="18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</row>
    <row r="782" ht="18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</row>
    <row r="783" ht="18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</row>
    <row r="784" ht="18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</row>
    <row r="785" ht="18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</row>
    <row r="786" ht="18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</row>
    <row r="787" ht="18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</row>
    <row r="788" ht="18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</row>
    <row r="789" ht="18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</row>
    <row r="790" ht="18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</row>
    <row r="791" ht="18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</row>
    <row r="792" ht="18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</row>
    <row r="793" ht="18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</row>
    <row r="794" ht="18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</row>
    <row r="795" ht="18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</row>
    <row r="796" ht="18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</row>
    <row r="797" ht="18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</row>
    <row r="798" ht="18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</row>
    <row r="799" ht="18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</row>
    <row r="800" ht="18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</row>
    <row r="801" ht="18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</row>
    <row r="802" ht="18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</row>
    <row r="803" ht="18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</row>
    <row r="804" ht="18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</row>
    <row r="805" ht="18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</row>
    <row r="806" ht="18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</row>
    <row r="807" ht="18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</row>
    <row r="808" ht="18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</row>
    <row r="809" ht="18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</row>
    <row r="810" ht="18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</row>
    <row r="811" ht="18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</row>
    <row r="812" ht="18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</row>
    <row r="813" ht="18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</row>
    <row r="814" ht="18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</row>
    <row r="815" ht="18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</row>
    <row r="816" ht="18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</row>
    <row r="817" ht="18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</row>
    <row r="818" ht="18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</row>
    <row r="819" ht="18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</row>
    <row r="820" ht="18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</row>
    <row r="821" ht="18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</row>
    <row r="822" ht="18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</row>
    <row r="823" ht="18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</row>
    <row r="824" ht="18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</row>
    <row r="825" ht="18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</row>
    <row r="826" ht="18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</row>
    <row r="827" ht="18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</row>
    <row r="828" ht="18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</row>
    <row r="829" ht="18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</row>
    <row r="830" ht="18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</row>
    <row r="831" ht="18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</row>
    <row r="832" ht="18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</row>
    <row r="833" ht="18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</row>
    <row r="834" ht="18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</row>
    <row r="835" ht="18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</row>
    <row r="836" ht="18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</row>
    <row r="837" ht="18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</row>
    <row r="838" ht="18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</row>
    <row r="839" ht="18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</row>
    <row r="840" ht="18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</row>
    <row r="841" ht="18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</row>
    <row r="842" ht="18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</row>
    <row r="843" ht="18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</row>
    <row r="844" ht="18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</row>
    <row r="845" ht="18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</row>
    <row r="846" ht="18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</row>
    <row r="847" ht="18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</row>
    <row r="848" ht="18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</row>
    <row r="849" ht="18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</row>
    <row r="850" ht="18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</row>
    <row r="851" ht="18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</row>
    <row r="852" ht="18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</row>
    <row r="853" ht="18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</row>
    <row r="854" ht="18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</row>
    <row r="855" ht="18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</row>
    <row r="856" ht="18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</row>
    <row r="857" ht="18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</row>
    <row r="858" ht="18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</row>
    <row r="859" ht="18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</row>
    <row r="860" ht="18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</row>
    <row r="861" ht="18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</row>
    <row r="862" ht="18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</row>
    <row r="863" ht="18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</row>
    <row r="864" ht="18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</row>
    <row r="865" ht="18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</row>
    <row r="866" ht="18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</row>
    <row r="867" ht="18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</row>
    <row r="868" ht="18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</row>
    <row r="869" ht="18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</row>
    <row r="870" ht="18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</row>
    <row r="871" ht="18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</row>
    <row r="872" ht="18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</row>
    <row r="873" ht="18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</row>
    <row r="874" ht="18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</row>
    <row r="875" ht="18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</row>
    <row r="876" ht="18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</row>
    <row r="877" ht="18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</row>
    <row r="878" ht="18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</row>
    <row r="879" ht="18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</row>
    <row r="880" ht="18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</row>
    <row r="881" ht="18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</row>
    <row r="882" ht="18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</row>
    <row r="883" ht="18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</row>
    <row r="884" ht="18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</row>
    <row r="885" ht="18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</row>
    <row r="886" ht="18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</row>
    <row r="887" ht="18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</row>
    <row r="888" ht="18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</row>
    <row r="889" ht="18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</row>
    <row r="890" ht="18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</row>
    <row r="891" ht="18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</row>
    <row r="892" ht="18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</row>
    <row r="893" ht="18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</row>
    <row r="894" ht="18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</row>
    <row r="895" ht="18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</row>
    <row r="896" ht="18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</row>
    <row r="897" ht="18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</row>
    <row r="898" ht="18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</row>
    <row r="899" ht="18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</row>
    <row r="900" ht="18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</row>
    <row r="901" ht="18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</row>
    <row r="902" ht="18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</row>
    <row r="903" ht="18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</row>
    <row r="904" ht="18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</row>
    <row r="905" ht="18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</row>
    <row r="906" ht="18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</row>
    <row r="907" ht="18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</row>
    <row r="908" ht="18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</row>
    <row r="909" ht="18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</row>
    <row r="910" ht="18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</row>
    <row r="911" ht="18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</row>
    <row r="912" ht="18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</row>
    <row r="913" ht="18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</row>
    <row r="914" ht="18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</row>
    <row r="915" ht="18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</row>
    <row r="916" ht="18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</row>
    <row r="917" ht="18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</row>
    <row r="918" ht="18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</row>
    <row r="919" ht="18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</row>
    <row r="920" ht="18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</row>
    <row r="921" ht="18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</row>
    <row r="922" ht="18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</row>
    <row r="923" ht="18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</row>
    <row r="924" ht="18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</row>
    <row r="925" ht="18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</row>
    <row r="926" ht="18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</row>
    <row r="927" ht="18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</row>
    <row r="928" ht="18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</row>
    <row r="929" ht="18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</row>
    <row r="930" ht="18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</row>
    <row r="931" ht="18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</row>
    <row r="932" ht="18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</row>
    <row r="933" ht="18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</row>
    <row r="934" ht="18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</row>
    <row r="935" ht="18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</row>
    <row r="936" ht="18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</row>
    <row r="937" ht="18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</row>
    <row r="938" ht="18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</row>
    <row r="939" ht="18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</row>
    <row r="940" ht="18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</row>
    <row r="941" ht="18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</row>
    <row r="942" ht="18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</row>
    <row r="943" ht="18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</row>
    <row r="944" ht="18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</row>
    <row r="945" ht="18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</row>
    <row r="946" ht="18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</row>
    <row r="947" ht="18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</row>
    <row r="948" ht="18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</row>
    <row r="949" ht="18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</row>
    <row r="950" ht="18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</row>
    <row r="951" ht="18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</row>
    <row r="952" ht="18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</row>
    <row r="953" ht="18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</row>
    <row r="954" ht="18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</row>
    <row r="955" ht="18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</row>
    <row r="956" ht="18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</row>
    <row r="957" ht="18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</row>
    <row r="958" ht="18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</row>
    <row r="959" ht="18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</row>
    <row r="960" ht="18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</row>
    <row r="961" ht="18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</row>
    <row r="962" ht="18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</row>
    <row r="963" ht="18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</row>
    <row r="964" ht="18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</row>
    <row r="965" ht="18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</row>
    <row r="966" ht="18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</row>
    <row r="967" ht="18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</row>
    <row r="968" ht="18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</row>
    <row r="969" ht="18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</row>
    <row r="970" ht="18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</row>
    <row r="971" ht="18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</row>
    <row r="972" ht="18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</row>
    <row r="973" ht="18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</row>
    <row r="974" ht="18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</row>
    <row r="975" ht="18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</row>
    <row r="976" ht="18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</row>
    <row r="977" ht="18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</row>
    <row r="978" ht="18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</row>
    <row r="979" ht="18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</row>
    <row r="980" ht="18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</row>
    <row r="981" ht="18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</row>
    <row r="982" ht="18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</row>
    <row r="983" ht="18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</row>
    <row r="984" ht="18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</row>
    <row r="985" ht="18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</row>
    <row r="986" ht="18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</row>
    <row r="987" ht="18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</row>
    <row r="988" ht="18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</row>
    <row r="989" ht="18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</row>
    <row r="990" ht="18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</row>
    <row r="991" ht="18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</row>
    <row r="992" ht="18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</row>
    <row r="993" ht="18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</row>
    <row r="994" ht="18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</row>
    <row r="995" ht="18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</row>
    <row r="996" ht="18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</row>
    <row r="997" ht="18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</row>
    <row r="998" ht="18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</row>
    <row r="999" ht="18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</row>
    <row r="1000" ht="18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</row>
  </sheetData>
  <mergeCells count="52">
    <mergeCell ref="F6:G6"/>
    <mergeCell ref="H6:I6"/>
    <mergeCell ref="A7:A8"/>
    <mergeCell ref="B7:E8"/>
    <mergeCell ref="A9:A10"/>
    <mergeCell ref="B9:E10"/>
    <mergeCell ref="B11:E12"/>
    <mergeCell ref="J6:K6"/>
    <mergeCell ref="L6:M6"/>
    <mergeCell ref="O23:P23"/>
    <mergeCell ref="Q23:R23"/>
    <mergeCell ref="S23:T23"/>
    <mergeCell ref="U23:V23"/>
    <mergeCell ref="W23:X23"/>
    <mergeCell ref="Y23:Z23"/>
    <mergeCell ref="AA23:AB23"/>
    <mergeCell ref="A22:A23"/>
    <mergeCell ref="B22:E23"/>
    <mergeCell ref="F23:G23"/>
    <mergeCell ref="H23:I23"/>
    <mergeCell ref="J23:K23"/>
    <mergeCell ref="M23:N23"/>
    <mergeCell ref="N6:O6"/>
    <mergeCell ref="P6:Q6"/>
    <mergeCell ref="R6:S6"/>
    <mergeCell ref="T6:U6"/>
    <mergeCell ref="V6:W6"/>
    <mergeCell ref="X6:Y6"/>
    <mergeCell ref="Z6:AA6"/>
    <mergeCell ref="AB6:AC6"/>
    <mergeCell ref="AG6:AL6"/>
    <mergeCell ref="A5:A6"/>
    <mergeCell ref="B5:E6"/>
    <mergeCell ref="AD5:AE6"/>
    <mergeCell ref="A1:AE1"/>
    <mergeCell ref="A2:AE2"/>
    <mergeCell ref="A3:AE3"/>
    <mergeCell ref="F5:AC5"/>
    <mergeCell ref="A11:A12"/>
    <mergeCell ref="A13:A14"/>
    <mergeCell ref="B13:D14"/>
    <mergeCell ref="A15:A16"/>
    <mergeCell ref="B15:E16"/>
    <mergeCell ref="A18:E19"/>
    <mergeCell ref="A17:AC17"/>
    <mergeCell ref="A24:A25"/>
    <mergeCell ref="B24:E25"/>
    <mergeCell ref="W26:AB26"/>
    <mergeCell ref="W27:AB27"/>
    <mergeCell ref="W30:AB30"/>
    <mergeCell ref="W31:AB31"/>
    <mergeCell ref="W32:AB32"/>
  </mergeCells>
  <printOptions horizontalCentered="1"/>
  <pageMargins bottom="0.354330708661417" footer="0.0" header="0.0" left="0.25" right="0.25" top="0.748031496062992"/>
  <pageSetup scale="7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2019-08-08T07:22:00Z</dcterms:created>
  <dc:creator>ismail - [2010]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A0FFECB39E624562813E53E059CF8996_13</vt:lpwstr>
  </property>
  <property fmtid="{D5CDD505-2E9C-101B-9397-08002B2CF9AE}" pid="3" name="KSOProductBuildVer">
    <vt:lpwstr>1057-12.2.0.23155</vt:lpwstr>
  </property>
</Properties>
</file>